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D7FC31E6-C9D7-445A-A2E6-7EBF4B1D3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<sst xmlns="http://schemas.openxmlformats.org/spreadsheetml/2006/main" count="42" uniqueCount="35">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</sst>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4" zoomScale="115" zoomScaleNormal="100" zoomScaleSheetLayoutView="115" workbookViewId="0">
      <selection activeCell="D21" sqref="C5:D21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141914128.44</v>
      </c>
      <c r="D4" s="18">
        <f>+SUM(D5:D7)</f>
        <v>71726828.299999997</v>
      </c>
      <c r="E4" s="10">
        <f t="shared" ref="E4:E20" si="0">D4/C4</f>
        <v>0.50542415394761375</v>
      </c>
    </row>
    <row r="5" spans="1:5" ht="31.5" outlineLevel="1" x14ac:dyDescent="0.25">
      <c r="A5" s="11" t="s">
        <v>22</v>
      </c>
      <c r="B5" s="4" t="s">
        <v>23</v>
      </c>
      <c r="C5" s="21">
        <v>113600055.90000001</v>
      </c>
      <c r="D5" s="21">
        <v>59415099.799999997</v>
      </c>
      <c r="E5" s="12">
        <f>+D5/C5</f>
        <v>0.52301998735196042</v>
      </c>
    </row>
    <row r="6" spans="1:5" ht="47.25" outlineLevel="1" x14ac:dyDescent="0.25">
      <c r="A6" s="11" t="s">
        <v>21</v>
      </c>
      <c r="B6" s="4" t="s">
        <v>27</v>
      </c>
      <c r="C6" s="21">
        <v>9829204.4299999997</v>
      </c>
      <c r="D6" s="21">
        <v>6547889.8799999999</v>
      </c>
      <c r="E6" s="12">
        <f t="shared" ref="E6:E7" si="1">+D6/C6</f>
        <v>0.66616682221146972</v>
      </c>
    </row>
    <row r="7" spans="1:5" ht="31.5" outlineLevel="1" x14ac:dyDescent="0.25">
      <c r="A7" s="11" t="s">
        <v>7</v>
      </c>
      <c r="B7" s="4" t="s">
        <v>24</v>
      </c>
      <c r="C7" s="21">
        <v>18484868.109999999</v>
      </c>
      <c r="D7" s="21">
        <v>5763838.6200000001</v>
      </c>
      <c r="E7" s="12">
        <f t="shared" si="1"/>
        <v>0.31181388937700139</v>
      </c>
    </row>
    <row r="8" spans="1:5" ht="31.5" x14ac:dyDescent="0.25">
      <c r="A8" s="8" t="s">
        <v>8</v>
      </c>
      <c r="B8" s="9" t="s">
        <v>0</v>
      </c>
      <c r="C8" s="19">
        <f>+C9+C10</f>
        <v>268266204.40000001</v>
      </c>
      <c r="D8" s="19">
        <f>+D9+D10</f>
        <v>147153153.44999999</v>
      </c>
      <c r="E8" s="10">
        <f t="shared" si="0"/>
        <v>0.54853407188997372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457140</v>
      </c>
      <c r="E9" s="12">
        <f t="shared" si="0"/>
        <v>0.49998906267089577</v>
      </c>
    </row>
    <row r="10" spans="1:5" ht="31.5" outlineLevel="1" x14ac:dyDescent="0.25">
      <c r="A10" s="11" t="s">
        <v>10</v>
      </c>
      <c r="B10" s="4" t="s">
        <v>29</v>
      </c>
      <c r="C10" s="21">
        <v>267351904.40000001</v>
      </c>
      <c r="D10" s="21">
        <v>146696013.44999999</v>
      </c>
      <c r="E10" s="12">
        <f t="shared" si="0"/>
        <v>0.54870008792052571</v>
      </c>
    </row>
    <row r="11" spans="1:5" ht="31.5" x14ac:dyDescent="0.25">
      <c r="A11" s="8" t="s">
        <v>11</v>
      </c>
      <c r="B11" s="9" t="s">
        <v>20</v>
      </c>
      <c r="C11" s="19">
        <f>+SUM(C12:C15)</f>
        <v>1161404217.72</v>
      </c>
      <c r="D11" s="19">
        <f>+SUM(D12:D15)</f>
        <v>610166605.51000011</v>
      </c>
      <c r="E11" s="10">
        <f t="shared" si="0"/>
        <v>0.52536971727883253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914280</v>
      </c>
      <c r="E12" s="12">
        <f>D12/C12</f>
        <v>0.49998906267089577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12934.82</v>
      </c>
      <c r="E13" s="12">
        <f>D13/C13</f>
        <v>9.5813481481481486E-2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1159436617.72</v>
      </c>
      <c r="D15" s="21">
        <v>609239390.69000006</v>
      </c>
      <c r="E15" s="12">
        <f>D15/C15</f>
        <v>0.5254615745085337</v>
      </c>
    </row>
    <row r="16" spans="1:5" ht="31.5" x14ac:dyDescent="0.25">
      <c r="A16" s="8" t="s">
        <v>15</v>
      </c>
      <c r="B16" s="9" t="s">
        <v>19</v>
      </c>
      <c r="C16" s="19">
        <f>+SUM(C17:C21)</f>
        <v>129825966</v>
      </c>
      <c r="D16" s="19">
        <f>+SUM(D17:D21)</f>
        <v>63059111.190000005</v>
      </c>
      <c r="E16" s="10">
        <f t="shared" si="0"/>
        <v>0.48572033109308815</v>
      </c>
    </row>
    <row r="17" spans="1:5" ht="31.5" outlineLevel="1" x14ac:dyDescent="0.25">
      <c r="A17" s="11" t="s">
        <v>16</v>
      </c>
      <c r="B17" s="4" t="s">
        <v>23</v>
      </c>
      <c r="C17" s="21">
        <v>365712</v>
      </c>
      <c r="D17" s="21">
        <v>243808</v>
      </c>
      <c r="E17" s="12">
        <f t="shared" si="0"/>
        <v>0.66666666666666663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45000</v>
      </c>
      <c r="E18" s="12">
        <f t="shared" si="0"/>
        <v>0.81818181818181823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118089793</v>
      </c>
      <c r="D20" s="21">
        <v>57510370.840000004</v>
      </c>
      <c r="E20" s="12">
        <f t="shared" si="0"/>
        <v>0.48700543356867432</v>
      </c>
    </row>
    <row r="21" spans="1:5" ht="63" x14ac:dyDescent="0.25">
      <c r="A21" s="13">
        <v>4.5</v>
      </c>
      <c r="B21" s="4" t="s">
        <v>26</v>
      </c>
      <c r="C21" s="21">
        <v>11304961</v>
      </c>
      <c r="D21" s="21">
        <v>5249432.3499999996</v>
      </c>
      <c r="E21" s="12">
        <f>D21/C21</f>
        <v>0.46434767444133596</v>
      </c>
    </row>
    <row r="22" spans="1:5" x14ac:dyDescent="0.25">
      <c r="A22" s="13"/>
      <c r="B22" s="14" t="s">
        <v>18</v>
      </c>
      <c r="C22" s="20">
        <f>C4+C8+C11+C16</f>
        <v>1701410516.5599999</v>
      </c>
      <c r="D22" s="20">
        <f>D4+D8+D11+D16</f>
        <v>892105698.45000017</v>
      </c>
      <c r="E22" s="15">
        <f>D22/C22</f>
        <v>0.52433301062092041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2023-07-03T02:17:10Z</cp:lastPrinted>
  <dcterms:created xsi:type="dcterms:W3CDTF">2017-06-23T05:02:34Z</dcterms:created>
  <dcterms:modified xsi:type="dcterms:W3CDTF">2023-07-04T02:31:25Z</dcterms:modified>
</cp:coreProperties>
</file>