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ОТЧЕТЫ_ежемесячно\отчеты 2023 г\исполнение программы УФ\"/>
    </mc:Choice>
  </mc:AlternateContent>
  <xr:revisionPtr revIDLastSave="0" documentId="13_ncr:1_{D7FC31E6-C9D7-445A-A2E6-7EBF4B1D33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Бюджет!#REF!</definedName>
    <definedName name="SIGN" localSheetId="0">Бюджет!$B$10:$E$11</definedName>
    <definedName name="_xlnm.Print_Area" localSheetId="0">Бюджет!$A$1:$E$22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C16" i="1"/>
  <c r="C4" i="1" l="1"/>
  <c r="D4" i="1"/>
  <c r="C8" i="1"/>
  <c r="D8" i="1"/>
  <c r="C11" i="1"/>
  <c r="D11" i="1"/>
  <c r="D22" i="1" l="1"/>
  <c r="C22" i="1"/>
  <c r="E6" i="1"/>
  <c r="E7" i="1"/>
  <c r="E5" i="1"/>
  <c r="E22" i="1" l="1"/>
  <c r="E18" i="1"/>
  <c r="E13" i="1"/>
  <c r="E9" i="1"/>
  <c r="E10" i="1"/>
  <c r="E14" i="1" l="1"/>
  <c r="E4" i="1"/>
  <c r="E11" i="1"/>
  <c r="E12" i="1"/>
  <c r="E15" i="1"/>
  <c r="E16" i="1"/>
  <c r="E17" i="1"/>
  <c r="E19" i="1"/>
  <c r="E20" i="1"/>
  <c r="E21" i="1" l="1"/>
  <c r="E8" i="1"/>
</calcChain>
</file>

<file path=xl/sharedStrings.xml><?xml version="1.0" encoding="utf-8"?>
<sst xmlns="http://schemas.openxmlformats.org/spreadsheetml/2006/main" count="42" uniqueCount="35">
  <si>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</si>
  <si>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</si>
  <si>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</si>
  <si>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</si>
  <si>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№</t>
  </si>
  <si>
    <t>Исполнено</t>
  </si>
  <si>
    <t>% исполнения</t>
  </si>
  <si>
    <t>1.3</t>
  </si>
  <si>
    <t>2</t>
  </si>
  <si>
    <t>2.1</t>
  </si>
  <si>
    <t>2.2</t>
  </si>
  <si>
    <t>3</t>
  </si>
  <si>
    <t>3.1</t>
  </si>
  <si>
    <t>3.3</t>
  </si>
  <si>
    <t>3.4</t>
  </si>
  <si>
    <t>4</t>
  </si>
  <si>
    <t>4.1</t>
  </si>
  <si>
    <t>4.3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</si>
  <si>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</si>
  <si>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</si>
  <si>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</si>
  <si>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1.2</t>
  </si>
  <si>
    <t>1.1</t>
  </si>
  <si>
    <t>Муниципальная программа "Экономическое развитие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</si>
  <si>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</si>
  <si>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Муниципальная программа "Развитие культуры в Тулунском районе" на 2021 - 2025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</si>
  <si>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</si>
  <si>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Муниципальная программа "Обеспечение комплексных мер безопасности на территории Тулунского муниципального района" на 2020-2026 годы</t>
  </si>
  <si>
    <t>Муниципальная программа "Развитие образования на территории Тулунского муниципального района на 2020-2026гг."</t>
  </si>
  <si>
    <t>Муниципальная программа "Управление финансами Тулунского муниципального района" на 2020-2026 годы</t>
  </si>
  <si>
    <t>План на 2023 год</t>
  </si>
  <si>
    <t>4.2</t>
  </si>
  <si>
    <t>4.4</t>
  </si>
  <si>
    <t>3.2</t>
  </si>
  <si>
    <t>Информация об исполнении главными распорядителями средств бюджета 
Тулунского муниципального района  муниципальных программ и подпрограмм на 01.07.2023г.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</si>
</sst>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E22"/>
  <sheetViews>
    <sheetView showGridLines="0" tabSelected="1" view="pageBreakPreview" topLeftCell="A14" zoomScale="115" zoomScaleNormal="100" zoomScaleSheetLayoutView="115" workbookViewId="0">
      <selection activeCell="D21" sqref="C5:D21"/>
    </sheetView>
  </sheetViews>
  <sheetFormatPr defaultRowHeight="15.75" outlineLevelRow="1" x14ac:dyDescent="0.25"/>
  <cols>
    <col min="1" max="1" width="8.140625" style="2" customWidth="1"/>
    <col min="2" max="2" width="73.42578125" style="3" customWidth="1"/>
    <col min="3" max="3" width="21.28515625" style="17" customWidth="1"/>
    <col min="4" max="4" width="20.85546875" style="17" customWidth="1"/>
    <col min="5" max="5" width="18.7109375" style="1" customWidth="1"/>
    <col min="6" max="6" width="9.140625" style="1" customWidth="1"/>
    <col min="7" max="16384" width="9.140625" style="1"/>
  </cols>
  <sheetData>
    <row r="1" spans="1:5" ht="41.25" customHeight="1" x14ac:dyDescent="0.25">
      <c r="A1" s="22" t="s">
        <v>34</v>
      </c>
      <c r="B1" s="22"/>
      <c r="C1" s="22"/>
      <c r="D1" s="22"/>
      <c r="E1" s="22"/>
    </row>
    <row r="2" spans="1:5" x14ac:dyDescent="0.25">
      <c r="B2" s="3" t="s">
        <v>1</v>
      </c>
      <c r="C2" s="16"/>
      <c r="D2" s="16"/>
      <c r="E2" s="3"/>
    </row>
    <row r="3" spans="1:5" x14ac:dyDescent="0.25">
      <c r="A3" s="5" t="s">
        <v>4</v>
      </c>
      <c r="B3" s="6" t="s">
        <v>2</v>
      </c>
      <c r="C3" s="6" t="s">
        <v>30</v>
      </c>
      <c r="D3" s="6" t="s">
        <v>5</v>
      </c>
      <c r="E3" s="7" t="s">
        <v>6</v>
      </c>
    </row>
    <row r="4" spans="1:5" x14ac:dyDescent="0.25">
      <c r="A4" s="8">
        <v>1</v>
      </c>
      <c r="B4" s="9" t="s">
        <v>3</v>
      </c>
      <c r="C4" s="18">
        <f>+SUM(C5:C7)</f>
        <v>141914128.44</v>
      </c>
      <c r="D4" s="18">
        <f>+SUM(D5:D7)</f>
        <v>71726828.299999997</v>
      </c>
      <c r="E4" s="10">
        <f t="shared" ref="E4:E20" si="0">D4/C4</f>
        <v>0.50542415394761375</v>
      </c>
    </row>
    <row r="5" spans="1:5" ht="31.5" outlineLevel="1" x14ac:dyDescent="0.25">
      <c r="A5" s="11" t="s">
        <v>22</v>
      </c>
      <c r="B5" s="4" t="s">
        <v>23</v>
      </c>
      <c r="C5" s="21">
        <v>113600055.90000001</v>
      </c>
      <c r="D5" s="21">
        <v>59415099.799999997</v>
      </c>
      <c r="E5" s="12">
        <f>+D5/C5</f>
        <v>0.52301998735196042</v>
      </c>
    </row>
    <row r="6" spans="1:5" ht="47.25" outlineLevel="1" x14ac:dyDescent="0.25">
      <c r="A6" s="11" t="s">
        <v>21</v>
      </c>
      <c r="B6" s="4" t="s">
        <v>27</v>
      </c>
      <c r="C6" s="21">
        <v>9829204.4299999997</v>
      </c>
      <c r="D6" s="21">
        <v>6547889.8799999999</v>
      </c>
      <c r="E6" s="12">
        <f t="shared" ref="E6:E7" si="1">+D6/C6</f>
        <v>0.66616682221146972</v>
      </c>
    </row>
    <row r="7" spans="1:5" ht="31.5" outlineLevel="1" x14ac:dyDescent="0.25">
      <c r="A7" s="11" t="s">
        <v>7</v>
      </c>
      <c r="B7" s="4" t="s">
        <v>24</v>
      </c>
      <c r="C7" s="21">
        <v>18484868.109999999</v>
      </c>
      <c r="D7" s="21">
        <v>5763838.6200000001</v>
      </c>
      <c r="E7" s="12">
        <f t="shared" si="1"/>
        <v>0.31181388937700139</v>
      </c>
    </row>
    <row r="8" spans="1:5" ht="31.5" x14ac:dyDescent="0.25">
      <c r="A8" s="8" t="s">
        <v>8</v>
      </c>
      <c r="B8" s="9" t="s">
        <v>0</v>
      </c>
      <c r="C8" s="19">
        <f>+C9+C10</f>
        <v>268266204.40000001</v>
      </c>
      <c r="D8" s="19">
        <f>+D9+D10</f>
        <v>147153153.44999999</v>
      </c>
      <c r="E8" s="10">
        <f t="shared" si="0"/>
        <v>0.54853407188997372</v>
      </c>
    </row>
    <row r="9" spans="1:5" ht="31.5" outlineLevel="1" x14ac:dyDescent="0.25">
      <c r="A9" s="11" t="s">
        <v>9</v>
      </c>
      <c r="B9" s="4" t="s">
        <v>23</v>
      </c>
      <c r="C9" s="21">
        <v>914300</v>
      </c>
      <c r="D9" s="21">
        <v>457140</v>
      </c>
      <c r="E9" s="12">
        <f t="shared" si="0"/>
        <v>0.49998906267089577</v>
      </c>
    </row>
    <row r="10" spans="1:5" ht="31.5" outlineLevel="1" x14ac:dyDescent="0.25">
      <c r="A10" s="11" t="s">
        <v>10</v>
      </c>
      <c r="B10" s="4" t="s">
        <v>29</v>
      </c>
      <c r="C10" s="21">
        <v>267351904.40000001</v>
      </c>
      <c r="D10" s="21">
        <v>146696013.44999999</v>
      </c>
      <c r="E10" s="12">
        <f t="shared" si="0"/>
        <v>0.54870008792052571</v>
      </c>
    </row>
    <row r="11" spans="1:5" ht="31.5" x14ac:dyDescent="0.25">
      <c r="A11" s="8" t="s">
        <v>11</v>
      </c>
      <c r="B11" s="9" t="s">
        <v>20</v>
      </c>
      <c r="C11" s="19">
        <f>+SUM(C12:C15)</f>
        <v>1161404217.72</v>
      </c>
      <c r="D11" s="19">
        <f>+SUM(D12:D15)</f>
        <v>610166605.51000011</v>
      </c>
      <c r="E11" s="10">
        <f t="shared" si="0"/>
        <v>0.52536971727883253</v>
      </c>
    </row>
    <row r="12" spans="1:5" ht="31.5" outlineLevel="1" x14ac:dyDescent="0.25">
      <c r="A12" s="11" t="s">
        <v>12</v>
      </c>
      <c r="B12" s="4" t="s">
        <v>23</v>
      </c>
      <c r="C12" s="21">
        <v>1828600</v>
      </c>
      <c r="D12" s="21">
        <v>914280</v>
      </c>
      <c r="E12" s="12">
        <f>D12/C12</f>
        <v>0.49998906267089577</v>
      </c>
    </row>
    <row r="13" spans="1:5" ht="47.25" outlineLevel="1" x14ac:dyDescent="0.25">
      <c r="A13" s="11" t="s">
        <v>33</v>
      </c>
      <c r="B13" s="4" t="s">
        <v>27</v>
      </c>
      <c r="C13" s="21">
        <v>135000</v>
      </c>
      <c r="D13" s="21">
        <v>12934.82</v>
      </c>
      <c r="E13" s="12">
        <f>D13/C13</f>
        <v>9.5813481481481486E-2</v>
      </c>
    </row>
    <row r="14" spans="1:5" ht="31.5" outlineLevel="1" x14ac:dyDescent="0.25">
      <c r="A14" s="11" t="s">
        <v>13</v>
      </c>
      <c r="B14" s="4" t="s">
        <v>24</v>
      </c>
      <c r="C14" s="21">
        <v>4000</v>
      </c>
      <c r="D14" s="21">
        <v>0</v>
      </c>
      <c r="E14" s="12">
        <f>D14/C14</f>
        <v>0</v>
      </c>
    </row>
    <row r="15" spans="1:5" ht="31.5" outlineLevel="1" x14ac:dyDescent="0.25">
      <c r="A15" s="11" t="s">
        <v>14</v>
      </c>
      <c r="B15" s="4" t="s">
        <v>28</v>
      </c>
      <c r="C15" s="21">
        <v>1159436617.72</v>
      </c>
      <c r="D15" s="21">
        <v>609239390.69000006</v>
      </c>
      <c r="E15" s="12">
        <f>D15/C15</f>
        <v>0.5254615745085337</v>
      </c>
    </row>
    <row r="16" spans="1:5" ht="31.5" x14ac:dyDescent="0.25">
      <c r="A16" s="8" t="s">
        <v>15</v>
      </c>
      <c r="B16" s="9" t="s">
        <v>19</v>
      </c>
      <c r="C16" s="19">
        <f>+SUM(C17:C21)</f>
        <v>129825966</v>
      </c>
      <c r="D16" s="19">
        <f>+SUM(D17:D21)</f>
        <v>63059111.190000005</v>
      </c>
      <c r="E16" s="10">
        <f t="shared" si="0"/>
        <v>0.48572033109308815</v>
      </c>
    </row>
    <row r="17" spans="1:5" ht="31.5" outlineLevel="1" x14ac:dyDescent="0.25">
      <c r="A17" s="11" t="s">
        <v>16</v>
      </c>
      <c r="B17" s="4" t="s">
        <v>23</v>
      </c>
      <c r="C17" s="21">
        <v>365712</v>
      </c>
      <c r="D17" s="21">
        <v>243808</v>
      </c>
      <c r="E17" s="12">
        <f t="shared" si="0"/>
        <v>0.66666666666666663</v>
      </c>
    </row>
    <row r="18" spans="1:5" ht="45.75" customHeight="1" outlineLevel="1" x14ac:dyDescent="0.25">
      <c r="A18" s="11" t="s">
        <v>31</v>
      </c>
      <c r="B18" s="4" t="s">
        <v>27</v>
      </c>
      <c r="C18" s="21">
        <v>55000</v>
      </c>
      <c r="D18" s="21">
        <v>45000</v>
      </c>
      <c r="E18" s="12">
        <f t="shared" si="0"/>
        <v>0.81818181818181823</v>
      </c>
    </row>
    <row r="19" spans="1:5" ht="31.5" outlineLevel="1" x14ac:dyDescent="0.25">
      <c r="A19" s="11" t="s">
        <v>17</v>
      </c>
      <c r="B19" s="4" t="s">
        <v>24</v>
      </c>
      <c r="C19" s="21">
        <v>10500</v>
      </c>
      <c r="D19" s="21">
        <v>10500</v>
      </c>
      <c r="E19" s="12">
        <f t="shared" si="0"/>
        <v>1</v>
      </c>
    </row>
    <row r="20" spans="1:5" ht="31.5" outlineLevel="1" x14ac:dyDescent="0.25">
      <c r="A20" s="11" t="s">
        <v>32</v>
      </c>
      <c r="B20" s="4" t="s">
        <v>25</v>
      </c>
      <c r="C20" s="21">
        <v>118089793</v>
      </c>
      <c r="D20" s="21">
        <v>57510370.840000004</v>
      </c>
      <c r="E20" s="12">
        <f t="shared" si="0"/>
        <v>0.48700543356867432</v>
      </c>
    </row>
    <row r="21" spans="1:5" ht="63" x14ac:dyDescent="0.25">
      <c r="A21" s="13">
        <v>4.5</v>
      </c>
      <c r="B21" s="4" t="s">
        <v>26</v>
      </c>
      <c r="C21" s="21">
        <v>11304961</v>
      </c>
      <c r="D21" s="21">
        <v>5249432.3499999996</v>
      </c>
      <c r="E21" s="12">
        <f>D21/C21</f>
        <v>0.46434767444133596</v>
      </c>
    </row>
    <row r="22" spans="1:5" x14ac:dyDescent="0.25">
      <c r="A22" s="13"/>
      <c r="B22" s="14" t="s">
        <v>18</v>
      </c>
      <c r="C22" s="20">
        <f>C4+C8+C11+C16</f>
        <v>1701410516.5599999</v>
      </c>
      <c r="D22" s="20">
        <f>D4+D8+D11+D16</f>
        <v>892105698.45000017</v>
      </c>
      <c r="E22" s="15">
        <f>D22/C22</f>
        <v>0.52433301062092041</v>
      </c>
    </row>
  </sheetData>
  <mergeCells count="1">
    <mergeCell ref="A1:E1"/>
  </mergeCells>
  <phoneticPr fontId="4" type="noConversion"/>
  <pageMargins left="0.74803149606299213" right="0.23622047244094491" top="0.70866141732283472" bottom="0.43307086614173229" header="0.51181102362204722" footer="0.35433070866141736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2023-07-03T02:17:10Z</cp:lastPrinted>
  <dcterms:created xsi:type="dcterms:W3CDTF">2017-06-23T05:02:34Z</dcterms:created>
  <dcterms:modified xsi:type="dcterms:W3CDTF">2023-07-04T02:31:25Z</dcterms:modified>
</cp:coreProperties>
</file>